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19440" windowHeight="7875" activeTab="1"/>
  </bookViews>
  <sheets>
    <sheet name="2024" sheetId="1" r:id="rId1"/>
    <sheet name="2025-2026" sheetId="2" r:id="rId2"/>
  </sheets>
  <calcPr calcId="145621"/>
</workbook>
</file>

<file path=xl/calcChain.xml><?xml version="1.0" encoding="utf-8"?>
<calcChain xmlns="http://schemas.openxmlformats.org/spreadsheetml/2006/main">
  <c r="C25" i="1" l="1"/>
  <c r="D26" i="2" l="1"/>
  <c r="C26" i="2"/>
  <c r="C16" i="1" l="1"/>
  <c r="C17" i="2"/>
  <c r="D17" i="2"/>
  <c r="C21" i="2" l="1"/>
  <c r="D21" i="2"/>
  <c r="C25" i="2" l="1"/>
  <c r="C9" i="1" l="1"/>
  <c r="C11" i="1"/>
  <c r="C14" i="1"/>
  <c r="C20" i="1"/>
  <c r="C24" i="1"/>
  <c r="C8" i="1" l="1"/>
  <c r="C7" i="1" s="1"/>
  <c r="C6" i="1" s="1"/>
  <c r="D25" i="2" l="1"/>
  <c r="D15" i="2" l="1"/>
  <c r="D12" i="2"/>
  <c r="D10" i="2"/>
  <c r="C15" i="2"/>
  <c r="C12" i="2"/>
  <c r="C10" i="2"/>
  <c r="D9" i="2" l="1"/>
  <c r="D8" i="2" s="1"/>
  <c r="D7" i="2" s="1"/>
  <c r="C9" i="2"/>
  <c r="C8" i="2" s="1"/>
  <c r="C7" i="2" s="1"/>
</calcChain>
</file>

<file path=xl/sharedStrings.xml><?xml version="1.0" encoding="utf-8"?>
<sst xmlns="http://schemas.openxmlformats.org/spreadsheetml/2006/main" count="107" uniqueCount="58">
  <si>
    <t>Наименование источника доходов</t>
  </si>
  <si>
    <t>ДОХОДЫ ВСЕГО</t>
  </si>
  <si>
    <t>БЕЗВОЗМЕЗДНЫЕ ПОСТУПЛЕНИЯ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</si>
  <si>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</si>
  <si>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</si>
  <si>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</si>
  <si>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</si>
  <si>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</si>
  <si>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</si>
  <si>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</si>
  <si>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</si>
  <si>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</si>
  <si>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</si>
  <si>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000 1 05 00000 00 0000 000</t>
  </si>
  <si>
    <t>000 1 05 01000 00 0000 110</t>
  </si>
  <si>
    <t>000 1 05 03000 00 0000 110</t>
  </si>
  <si>
    <t>000 1 06 06000 00 0000 110</t>
  </si>
  <si>
    <t>000 1 06 00000 00 0000 110</t>
  </si>
  <si>
    <t>000 1 06 01000 00 0000 110</t>
  </si>
  <si>
    <t>000 1 14 00000 00 0000 000</t>
  </si>
  <si>
    <t>000 1 16 00000 00 0000 000</t>
  </si>
  <si>
    <t>Земельный налог с организаций</t>
  </si>
  <si>
    <t>Земельный налог с физических лиц</t>
  </si>
  <si>
    <t>1. Налог на доходы физических лиц</t>
  </si>
  <si>
    <t>1. Единый налог, взимаемый в связи с применением упрощенной системы налогообложения</t>
  </si>
  <si>
    <t>2. Единый сельскохозяйственный налог</t>
  </si>
  <si>
    <t>1. Налог на имущество физических лиц</t>
  </si>
  <si>
    <t>2. Земельный налог, в том числе</t>
  </si>
  <si>
    <t>I. Налоги на прибыль, доходы, всего, в том числе</t>
  </si>
  <si>
    <t>II. Налоги на совокупный доход всего, в том числе</t>
  </si>
  <si>
    <t>III. Налоги на имущество, в том числе</t>
  </si>
  <si>
    <t>IV. Государственная пошлина</t>
  </si>
  <si>
    <t>000 1 08 00000 00 0000 110</t>
  </si>
  <si>
    <r>
      <rPr>
        <b/>
        <sz val="14"/>
        <color theme="1"/>
        <rFont val="Times New Roman"/>
        <family val="1"/>
        <charset val="204"/>
      </rPr>
      <t>V.</t>
    </r>
    <r>
      <rPr>
        <sz val="14"/>
        <color theme="1"/>
        <rFont val="Times New Roman"/>
        <family val="1"/>
        <charset val="204"/>
      </rPr>
      <t xml:space="preserve"> Доходы от использования имущества, находящегося в государственной и муниципальной собственности</t>
    </r>
  </si>
  <si>
    <r>
      <rPr>
        <b/>
        <sz val="14"/>
        <color theme="1"/>
        <rFont val="Times New Roman"/>
        <family val="1"/>
        <charset val="204"/>
      </rPr>
      <t>VI.</t>
    </r>
    <r>
      <rPr>
        <sz val="14"/>
        <color theme="1"/>
        <rFont val="Times New Roman"/>
        <family val="1"/>
        <charset val="204"/>
      </rPr>
      <t xml:space="preserve"> Доходы от продажи материальных и нематериальных активов</t>
    </r>
  </si>
  <si>
    <r>
      <rPr>
        <b/>
        <sz val="14"/>
        <color theme="1"/>
        <rFont val="Times New Roman"/>
        <family val="1"/>
        <charset val="204"/>
      </rPr>
      <t>VII.</t>
    </r>
    <r>
      <rPr>
        <sz val="14"/>
        <color theme="1"/>
        <rFont val="Times New Roman"/>
        <family val="1"/>
        <charset val="204"/>
      </rPr>
      <t xml:space="preserve"> Штрафные санкции, возмещение ущерба</t>
    </r>
  </si>
  <si>
    <t>Безвозмездные поступления от других бюджетов бюджетной системы</t>
  </si>
  <si>
    <t>Дотации от других бюджетов бюджетной системы Российской Федерации</t>
  </si>
  <si>
    <t>Субсидии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</si>
  <si>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</si>
  <si>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Иные межбюджетные трансферты</t>
  </si>
  <si>
    <t>000 2 02 00000 00 0000 000</t>
  </si>
  <si>
    <t>000 2 02 10000 00 0000 150</t>
  </si>
  <si>
    <t>000 2 02 20000 00 0000 150</t>
  </si>
  <si>
    <t>000 2 02 30000 00 0000 150</t>
  </si>
  <si>
    <t>000 2 02 40000 00 0000 150</t>
  </si>
  <si>
    <t xml:space="preserve"> 2024 год</t>
  </si>
  <si>
    <t xml:space="preserve"> 2025 год</t>
  </si>
  <si>
    <t>000 2 02 15000 00 0000 150</t>
  </si>
  <si>
    <t>000 2 02 35000 00 0000 150</t>
  </si>
  <si>
    <t>Межбюджетные трансферты, передаваемые бюджетавм, за счет средств резервного фонда Президента Российской Федерации</t>
  </si>
  <si>
    <t>000 2 02 49000 00 0000 150</t>
  </si>
  <si>
    <t>000 2 02 2000 00 0000 150</t>
  </si>
  <si>
    <t xml:space="preserve"> ДОХОДЫ БЮДЖЕТА СЕЛЬСКОГО ПОСЕЛЕНИЯ "ПОСЕЛОК ДЕТЧИНО" ПО КОДАМ БЮДЖЕТНОЙ КЛАССИФИКАЦИИ ДОХОДОВ БЮДЖЕТА  НА 2024 ГОД </t>
  </si>
  <si>
    <t>Приложение   № 3                                                                   к решению поселкового Собрания сельского поселения "Поселок Детчино" О бюджете сельского поселения "Поселок Детчино" на 2024 год и плановый  период 2025 и 2026 годов                    №   от .2023 года</t>
  </si>
  <si>
    <t xml:space="preserve"> ДОХОДЫ БЮДЖЕТА СЕЛЬСКОГО ПОСЕЛЕНИЯ "ПОСЕЛОК ДЕТЧИНО" ПО КОДАМ БЮДЖЕТНОЙ КЛАССИФИКАЦИИ ДОХОДОВ БЮДЖЕТА НА  ПЛАНОВЫЙ ПЕРИОД 2025 И 2026 ГОДОВ </t>
  </si>
  <si>
    <t xml:space="preserve"> 2026 год</t>
  </si>
  <si>
    <t>Приложение   № 2                                                                  к решению поселкового Собрания сельского поселения "Поселок Детчино" "О бюджете сельского поселения "Поселок Детчино" на 2024 год и плановый  период 2025 и 2026 годов"                        №   от 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</si>
</sst>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6" fillId="0" borderId="1" xfId="1" applyNumberFormat="1" applyFont="1" applyBorder="1" applyAlignment="1">
      <alignment horizontal="right" wrapText="1"/>
    </xf>
    <xf numFmtId="49" fontId="9" fillId="0" borderId="3" xfId="0" applyNumberFormat="1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10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" fontId="10" fillId="0" borderId="1" xfId="0" applyNumberFormat="1" applyFont="1" applyBorder="1" applyAlignment="1" applyProtection="1">
      <alignment horizontal="right"/>
    </xf>
    <xf numFmtId="4" fontId="9" fillId="0" borderId="1" xfId="0" applyNumberFormat="1" applyFont="1" applyBorder="1" applyAlignment="1" applyProtection="1">
      <alignment horizontal="right"/>
    </xf>
    <xf numFmtId="4" fontId="9" fillId="0" borderId="0" xfId="0" applyNumberFormat="1" applyFont="1" applyBorder="1" applyAlignment="1" applyProtection="1">
      <alignment horizontal="right"/>
    </xf>
    <xf numFmtId="2" fontId="6" fillId="0" borderId="1" xfId="1" applyNumberFormat="1" applyFont="1" applyBorder="1" applyAlignment="1">
      <alignment horizontal="right" wrapText="1"/>
    </xf>
    <xf numFmtId="2" fontId="4" fillId="0" borderId="0" xfId="0" applyNumberFormat="1" applyFont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165" fontId="0" fillId="0" borderId="0" xfId="0" applyNumberFormat="1"/>
    <xf numFmtId="164" fontId="5" fillId="0" borderId="0" xfId="1" applyNumberFormat="1" applyFont="1" applyBorder="1" applyAlignment="1">
      <alignment horizontal="right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2" fontId="6" fillId="0" borderId="1" xfId="0" applyNumberFormat="1" applyFont="1" applyBorder="1"/>
    <xf numFmtId="0" fontId="7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zoomScale="80" zoomScaleNormal="80" workbookViewId="0">
      <selection activeCell="B1" sqref="B1:C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1.140625" customWidth="1"/>
    <col min="5" max="5" width="10.28515625" bestFit="1" customWidth="1"/>
  </cols>
  <sheetData>
    <row r="1" spans="1:4" ht="97.5" customHeight="1" x14ac:dyDescent="0.25">
      <c r="A1" s="2"/>
      <c r="B1" s="36" t="s">
        <v>57</v>
      </c>
      <c r="C1" s="36"/>
    </row>
    <row r="2" spans="1:4" ht="16.5" customHeight="1" x14ac:dyDescent="0.25">
      <c r="A2" s="7"/>
      <c r="B2" s="7"/>
      <c r="C2" s="7"/>
    </row>
    <row r="3" spans="1:4" ht="65.45" customHeight="1" x14ac:dyDescent="0.25">
      <c r="A3" s="35" t="s">
        <v>53</v>
      </c>
      <c r="B3" s="35"/>
      <c r="C3" s="35"/>
    </row>
    <row r="4" spans="1:4" ht="21" customHeight="1" x14ac:dyDescent="0.25">
      <c r="C4" s="3" t="s">
        <v>3</v>
      </c>
    </row>
    <row r="5" spans="1:4" ht="54" customHeight="1" x14ac:dyDescent="0.25">
      <c r="A5" s="9" t="s">
        <v>0</v>
      </c>
      <c r="B5" s="9" t="s">
        <v>7</v>
      </c>
      <c r="C5" s="9" t="s">
        <v>46</v>
      </c>
      <c r="D5" s="1"/>
    </row>
    <row r="6" spans="1:4" ht="23.25" customHeight="1" x14ac:dyDescent="0.3">
      <c r="A6" s="10" t="s">
        <v>1</v>
      </c>
      <c r="B6" s="11"/>
      <c r="C6" s="12">
        <f>C7+C24</f>
        <v>45503651.759999998</v>
      </c>
      <c r="D6" s="1"/>
    </row>
    <row r="7" spans="1:4" ht="22.15" customHeight="1" x14ac:dyDescent="0.3">
      <c r="A7" s="13" t="s">
        <v>6</v>
      </c>
      <c r="B7" s="5" t="s">
        <v>8</v>
      </c>
      <c r="C7" s="14">
        <f>C8+C20</f>
        <v>23023662</v>
      </c>
      <c r="D7" s="30"/>
    </row>
    <row r="8" spans="1:4" ht="22.9" customHeight="1" x14ac:dyDescent="0.3">
      <c r="A8" s="13" t="s">
        <v>5</v>
      </c>
      <c r="B8" s="4"/>
      <c r="C8" s="15">
        <f>C9+C11+C14</f>
        <v>21473662</v>
      </c>
      <c r="D8" s="32"/>
    </row>
    <row r="9" spans="1:4" ht="19.149999999999999" customHeight="1" x14ac:dyDescent="0.3">
      <c r="A9" s="13" t="s">
        <v>28</v>
      </c>
      <c r="B9" s="5" t="s">
        <v>9</v>
      </c>
      <c r="C9" s="15">
        <f>C10</f>
        <v>3092412</v>
      </c>
      <c r="D9" s="1"/>
    </row>
    <row r="10" spans="1:4" ht="21" customHeight="1" x14ac:dyDescent="0.3">
      <c r="A10" s="16" t="s">
        <v>23</v>
      </c>
      <c r="B10" s="4" t="s">
        <v>10</v>
      </c>
      <c r="C10" s="17">
        <v>3092412</v>
      </c>
      <c r="D10" s="29"/>
    </row>
    <row r="11" spans="1:4" ht="19.899999999999999" customHeight="1" x14ac:dyDescent="0.3">
      <c r="A11" s="13" t="s">
        <v>29</v>
      </c>
      <c r="B11" s="5" t="s">
        <v>13</v>
      </c>
      <c r="C11" s="15">
        <f>C12+C13</f>
        <v>6330250</v>
      </c>
      <c r="D11" s="29"/>
    </row>
    <row r="12" spans="1:4" ht="37.5" x14ac:dyDescent="0.3">
      <c r="A12" s="16" t="s">
        <v>24</v>
      </c>
      <c r="B12" s="4" t="s">
        <v>14</v>
      </c>
      <c r="C12" s="18">
        <v>6322250</v>
      </c>
      <c r="D12" s="29"/>
    </row>
    <row r="13" spans="1:4" ht="18.600000000000001" customHeight="1" x14ac:dyDescent="0.3">
      <c r="A13" s="16" t="s">
        <v>25</v>
      </c>
      <c r="B13" s="4" t="s">
        <v>15</v>
      </c>
      <c r="C13" s="18">
        <v>8000</v>
      </c>
      <c r="D13" s="29"/>
    </row>
    <row r="14" spans="1:4" ht="21" customHeight="1" x14ac:dyDescent="0.3">
      <c r="A14" s="13" t="s">
        <v>30</v>
      </c>
      <c r="B14" s="5" t="s">
        <v>17</v>
      </c>
      <c r="C14" s="15">
        <f>C15+C16</f>
        <v>12051000</v>
      </c>
      <c r="D14" s="29"/>
    </row>
    <row r="15" spans="1:4" ht="23.25" customHeight="1" x14ac:dyDescent="0.3">
      <c r="A15" s="16" t="s">
        <v>26</v>
      </c>
      <c r="B15" s="4" t="s">
        <v>18</v>
      </c>
      <c r="C15" s="18">
        <v>2473000</v>
      </c>
      <c r="D15" s="29"/>
    </row>
    <row r="16" spans="1:4" ht="22.5" customHeight="1" x14ac:dyDescent="0.3">
      <c r="A16" s="16" t="s">
        <v>27</v>
      </c>
      <c r="B16" s="4" t="s">
        <v>16</v>
      </c>
      <c r="C16" s="18">
        <f>C17+C18</f>
        <v>9578000</v>
      </c>
      <c r="D16" s="29"/>
    </row>
    <row r="17" spans="1:5" ht="22.5" customHeight="1" x14ac:dyDescent="0.3">
      <c r="A17" s="16" t="s">
        <v>21</v>
      </c>
      <c r="B17" s="4"/>
      <c r="C17" s="18">
        <v>5000000</v>
      </c>
      <c r="D17" s="29"/>
    </row>
    <row r="18" spans="1:5" ht="22.5" customHeight="1" x14ac:dyDescent="0.3">
      <c r="A18" s="16" t="s">
        <v>22</v>
      </c>
      <c r="B18" s="4"/>
      <c r="C18" s="18">
        <v>4578000</v>
      </c>
      <c r="D18" s="29"/>
    </row>
    <row r="19" spans="1:5" ht="22.5" customHeight="1" x14ac:dyDescent="0.3">
      <c r="A19" s="21" t="s">
        <v>31</v>
      </c>
      <c r="B19" s="4" t="s">
        <v>32</v>
      </c>
      <c r="C19" s="18">
        <v>0</v>
      </c>
      <c r="D19" s="29"/>
    </row>
    <row r="20" spans="1:5" ht="20.45" customHeight="1" x14ac:dyDescent="0.3">
      <c r="A20" s="13" t="s">
        <v>4</v>
      </c>
      <c r="B20" s="4"/>
      <c r="C20" s="15">
        <f>C21+C22+C23</f>
        <v>1550000</v>
      </c>
      <c r="D20" s="29"/>
    </row>
    <row r="21" spans="1:5" ht="38.450000000000003" customHeight="1" x14ac:dyDescent="0.3">
      <c r="A21" s="16" t="s">
        <v>33</v>
      </c>
      <c r="B21" s="4" t="s">
        <v>11</v>
      </c>
      <c r="C21" s="18">
        <v>1100000</v>
      </c>
      <c r="D21" s="29"/>
    </row>
    <row r="22" spans="1:5" ht="38.450000000000003" customHeight="1" x14ac:dyDescent="0.3">
      <c r="A22" s="16" t="s">
        <v>34</v>
      </c>
      <c r="B22" s="4" t="s">
        <v>19</v>
      </c>
      <c r="C22" s="28">
        <v>450000</v>
      </c>
      <c r="D22" s="1"/>
    </row>
    <row r="23" spans="1:5" ht="26.25" customHeight="1" x14ac:dyDescent="0.3">
      <c r="A23" s="20" t="s">
        <v>35</v>
      </c>
      <c r="B23" s="19" t="s">
        <v>20</v>
      </c>
      <c r="C23" s="28">
        <v>0</v>
      </c>
      <c r="D23" s="1"/>
    </row>
    <row r="24" spans="1:5" ht="30.6" customHeight="1" x14ac:dyDescent="0.3">
      <c r="A24" s="13" t="s">
        <v>2</v>
      </c>
      <c r="B24" s="5" t="s">
        <v>12</v>
      </c>
      <c r="C24" s="25">
        <f>C25</f>
        <v>22479989.759999998</v>
      </c>
      <c r="D24" s="1"/>
    </row>
    <row r="25" spans="1:5" ht="37.5" x14ac:dyDescent="0.3">
      <c r="A25" s="21" t="s">
        <v>36</v>
      </c>
      <c r="B25" s="23" t="s">
        <v>41</v>
      </c>
      <c r="C25" s="25">
        <f>C26+C29+C30+C28+C27</f>
        <v>22479989.759999998</v>
      </c>
    </row>
    <row r="26" spans="1:5" ht="37.5" x14ac:dyDescent="0.3">
      <c r="A26" s="22" t="s">
        <v>37</v>
      </c>
      <c r="B26" s="24" t="s">
        <v>48</v>
      </c>
      <c r="C26" s="26">
        <v>15227133</v>
      </c>
    </row>
    <row r="27" spans="1:5" ht="37.5" x14ac:dyDescent="0.3">
      <c r="A27" s="22" t="s">
        <v>38</v>
      </c>
      <c r="B27" s="24" t="s">
        <v>52</v>
      </c>
      <c r="C27" s="26">
        <v>4096876.76</v>
      </c>
    </row>
    <row r="28" spans="1:5" ht="37.5" x14ac:dyDescent="0.3">
      <c r="A28" s="22" t="s">
        <v>39</v>
      </c>
      <c r="B28" s="24" t="s">
        <v>44</v>
      </c>
      <c r="C28" s="26">
        <v>0</v>
      </c>
    </row>
    <row r="29" spans="1:5" ht="37.5" x14ac:dyDescent="0.3">
      <c r="A29" s="22" t="s">
        <v>39</v>
      </c>
      <c r="B29" s="24" t="s">
        <v>49</v>
      </c>
      <c r="C29" s="26">
        <v>560602</v>
      </c>
    </row>
    <row r="30" spans="1:5" ht="18.75" x14ac:dyDescent="0.3">
      <c r="A30" s="22" t="s">
        <v>40</v>
      </c>
      <c r="B30" s="24" t="s">
        <v>45</v>
      </c>
      <c r="C30" s="26">
        <v>2595378</v>
      </c>
      <c r="E30" s="31"/>
    </row>
  </sheetData>
  <mergeCells count="2">
    <mergeCell ref="A3:C3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="70" zoomScaleNormal="70" workbookViewId="0">
      <selection activeCell="A39" sqref="A39"/>
    </sheetView>
  </sheetViews>
  <sheetFormatPr defaultRowHeight="15" x14ac:dyDescent="0.25"/>
  <cols>
    <col min="1" max="1" width="69.28515625" customWidth="1"/>
    <col min="2" max="2" width="36.42578125" customWidth="1"/>
    <col min="3" max="4" width="22.5703125" customWidth="1"/>
  </cols>
  <sheetData>
    <row r="1" spans="1:4" ht="136.5" customHeight="1" x14ac:dyDescent="0.25">
      <c r="A1" s="7"/>
      <c r="B1" s="8"/>
      <c r="C1" s="36" t="s">
        <v>54</v>
      </c>
      <c r="D1" s="36"/>
    </row>
    <row r="2" spans="1:4" ht="56.25" customHeight="1" x14ac:dyDescent="0.25">
      <c r="A2" s="7"/>
      <c r="B2" s="8"/>
      <c r="C2" s="7"/>
      <c r="D2" s="7"/>
    </row>
    <row r="3" spans="1:4" ht="65.45" customHeight="1" x14ac:dyDescent="0.25">
      <c r="A3" s="35" t="s">
        <v>55</v>
      </c>
      <c r="B3" s="35"/>
      <c r="C3" s="35"/>
      <c r="D3" s="35"/>
    </row>
    <row r="4" spans="1:4" ht="43.5" customHeight="1" x14ac:dyDescent="0.25">
      <c r="A4" s="6"/>
      <c r="B4" s="6"/>
      <c r="C4" s="6"/>
      <c r="D4" s="6"/>
    </row>
    <row r="5" spans="1:4" ht="21" customHeight="1" x14ac:dyDescent="0.25">
      <c r="D5" s="3" t="s">
        <v>3</v>
      </c>
    </row>
    <row r="6" spans="1:4" ht="54" customHeight="1" x14ac:dyDescent="0.25">
      <c r="A6" s="9" t="s">
        <v>0</v>
      </c>
      <c r="B6" s="9" t="s">
        <v>7</v>
      </c>
      <c r="C6" s="9" t="s">
        <v>47</v>
      </c>
      <c r="D6" s="9" t="s">
        <v>56</v>
      </c>
    </row>
    <row r="7" spans="1:4" ht="23.25" customHeight="1" x14ac:dyDescent="0.3">
      <c r="A7" s="10" t="s">
        <v>1</v>
      </c>
      <c r="B7" s="11"/>
      <c r="C7" s="12">
        <f>C8+C25</f>
        <v>41215476</v>
      </c>
      <c r="D7" s="12">
        <f>D8+D25</f>
        <v>39178738</v>
      </c>
    </row>
    <row r="8" spans="1:4" ht="22.15" customHeight="1" x14ac:dyDescent="0.3">
      <c r="A8" s="13" t="s">
        <v>6</v>
      </c>
      <c r="B8" s="5" t="s">
        <v>8</v>
      </c>
      <c r="C8" s="14">
        <f>C9+C21</f>
        <v>22915657</v>
      </c>
      <c r="D8" s="14">
        <f>D9+D21</f>
        <v>23275388</v>
      </c>
    </row>
    <row r="9" spans="1:4" ht="22.9" customHeight="1" x14ac:dyDescent="0.3">
      <c r="A9" s="13" t="s">
        <v>5</v>
      </c>
      <c r="B9" s="4"/>
      <c r="C9" s="15">
        <f>C10+C12+C15</f>
        <v>21815657</v>
      </c>
      <c r="D9" s="15">
        <f>D10+D12+D15</f>
        <v>22175388</v>
      </c>
    </row>
    <row r="10" spans="1:4" ht="19.149999999999999" customHeight="1" x14ac:dyDescent="0.3">
      <c r="A10" s="13" t="s">
        <v>28</v>
      </c>
      <c r="B10" s="5" t="s">
        <v>9</v>
      </c>
      <c r="C10" s="15">
        <f>C11</f>
        <v>3307962</v>
      </c>
      <c r="D10" s="15">
        <f>D11</f>
        <v>3538719</v>
      </c>
    </row>
    <row r="11" spans="1:4" ht="21" customHeight="1" x14ac:dyDescent="0.3">
      <c r="A11" s="16" t="s">
        <v>23</v>
      </c>
      <c r="B11" s="4" t="s">
        <v>10</v>
      </c>
      <c r="C11" s="17">
        <v>3307962</v>
      </c>
      <c r="D11" s="17">
        <v>3538719</v>
      </c>
    </row>
    <row r="12" spans="1:4" ht="19.899999999999999" customHeight="1" x14ac:dyDescent="0.3">
      <c r="A12" s="13" t="s">
        <v>29</v>
      </c>
      <c r="B12" s="5" t="s">
        <v>13</v>
      </c>
      <c r="C12" s="15">
        <f>C13+C14</f>
        <v>6456695</v>
      </c>
      <c r="D12" s="15">
        <f>D13+D14</f>
        <v>6585669</v>
      </c>
    </row>
    <row r="13" spans="1:4" ht="37.5" x14ac:dyDescent="0.3">
      <c r="A13" s="16" t="s">
        <v>24</v>
      </c>
      <c r="B13" s="4" t="s">
        <v>14</v>
      </c>
      <c r="C13" s="18">
        <v>6448695</v>
      </c>
      <c r="D13" s="18">
        <v>6577669</v>
      </c>
    </row>
    <row r="14" spans="1:4" ht="18.600000000000001" customHeight="1" x14ac:dyDescent="0.3">
      <c r="A14" s="16" t="s">
        <v>25</v>
      </c>
      <c r="B14" s="4" t="s">
        <v>15</v>
      </c>
      <c r="C14" s="18">
        <v>8000</v>
      </c>
      <c r="D14" s="18">
        <v>8000</v>
      </c>
    </row>
    <row r="15" spans="1:4" ht="21" customHeight="1" x14ac:dyDescent="0.3">
      <c r="A15" s="13" t="s">
        <v>30</v>
      </c>
      <c r="B15" s="5" t="s">
        <v>17</v>
      </c>
      <c r="C15" s="15">
        <f>C16+C17</f>
        <v>12051000</v>
      </c>
      <c r="D15" s="15">
        <f>D16+D17</f>
        <v>12051000</v>
      </c>
    </row>
    <row r="16" spans="1:4" ht="23.25" customHeight="1" x14ac:dyDescent="0.3">
      <c r="A16" s="16" t="s">
        <v>26</v>
      </c>
      <c r="B16" s="4" t="s">
        <v>18</v>
      </c>
      <c r="C16" s="18">
        <v>2473000</v>
      </c>
      <c r="D16" s="18">
        <v>2473000</v>
      </c>
    </row>
    <row r="17" spans="1:4" ht="22.5" customHeight="1" x14ac:dyDescent="0.3">
      <c r="A17" s="16" t="s">
        <v>27</v>
      </c>
      <c r="B17" s="4" t="s">
        <v>16</v>
      </c>
      <c r="C17" s="18">
        <f>C18+C19</f>
        <v>9578000</v>
      </c>
      <c r="D17" s="18">
        <f>D18+D19</f>
        <v>9578000</v>
      </c>
    </row>
    <row r="18" spans="1:4" ht="22.5" customHeight="1" x14ac:dyDescent="0.3">
      <c r="A18" s="16" t="s">
        <v>21</v>
      </c>
      <c r="B18" s="4"/>
      <c r="C18" s="18">
        <v>5000000</v>
      </c>
      <c r="D18" s="18">
        <v>5000000</v>
      </c>
    </row>
    <row r="19" spans="1:4" ht="22.5" customHeight="1" x14ac:dyDescent="0.3">
      <c r="A19" s="16" t="s">
        <v>22</v>
      </c>
      <c r="B19" s="4"/>
      <c r="C19" s="18">
        <v>4578000</v>
      </c>
      <c r="D19" s="18">
        <v>4578000</v>
      </c>
    </row>
    <row r="20" spans="1:4" ht="22.5" customHeight="1" x14ac:dyDescent="0.3">
      <c r="A20" s="21" t="s">
        <v>31</v>
      </c>
      <c r="B20" s="4" t="s">
        <v>32</v>
      </c>
      <c r="C20" s="18">
        <v>0</v>
      </c>
      <c r="D20" s="18">
        <v>0</v>
      </c>
    </row>
    <row r="21" spans="1:4" ht="20.45" customHeight="1" x14ac:dyDescent="0.3">
      <c r="A21" s="13" t="s">
        <v>4</v>
      </c>
      <c r="B21" s="4"/>
      <c r="C21" s="15">
        <f>C22+C23</f>
        <v>1100000</v>
      </c>
      <c r="D21" s="15">
        <f>D22+D23</f>
        <v>1100000</v>
      </c>
    </row>
    <row r="22" spans="1:4" ht="38.450000000000003" customHeight="1" x14ac:dyDescent="0.3">
      <c r="A22" s="16" t="s">
        <v>33</v>
      </c>
      <c r="B22" s="4" t="s">
        <v>11</v>
      </c>
      <c r="C22" s="18">
        <v>1100000</v>
      </c>
      <c r="D22" s="18">
        <v>1100000</v>
      </c>
    </row>
    <row r="23" spans="1:4" ht="38.450000000000003" customHeight="1" x14ac:dyDescent="0.3">
      <c r="A23" s="16" t="s">
        <v>34</v>
      </c>
      <c r="B23" s="4" t="s">
        <v>19</v>
      </c>
      <c r="C23" s="18">
        <v>0</v>
      </c>
      <c r="D23" s="18">
        <v>0</v>
      </c>
    </row>
    <row r="24" spans="1:4" ht="38.450000000000003" customHeight="1" x14ac:dyDescent="0.3">
      <c r="A24" s="20" t="s">
        <v>35</v>
      </c>
      <c r="B24" s="19" t="s">
        <v>20</v>
      </c>
      <c r="C24" s="18">
        <v>0</v>
      </c>
      <c r="D24" s="18">
        <v>0</v>
      </c>
    </row>
    <row r="25" spans="1:4" ht="30.6" customHeight="1" x14ac:dyDescent="0.3">
      <c r="A25" s="13" t="s">
        <v>2</v>
      </c>
      <c r="B25" s="5" t="s">
        <v>12</v>
      </c>
      <c r="C25" s="25">
        <f>C26</f>
        <v>18299819</v>
      </c>
      <c r="D25" s="25">
        <f>D26</f>
        <v>15903350</v>
      </c>
    </row>
    <row r="26" spans="1:4" ht="37.5" x14ac:dyDescent="0.3">
      <c r="A26" s="21" t="s">
        <v>36</v>
      </c>
      <c r="B26" s="23" t="s">
        <v>41</v>
      </c>
      <c r="C26" s="25">
        <f>C27+C29+C30+C31+C32+C33+C28</f>
        <v>18299819</v>
      </c>
      <c r="D26" s="25">
        <f>D27+D29+D30+D31+D32+D33+D28</f>
        <v>15903350</v>
      </c>
    </row>
    <row r="27" spans="1:4" ht="37.5" x14ac:dyDescent="0.3">
      <c r="A27" s="22" t="s">
        <v>37</v>
      </c>
      <c r="B27" s="24" t="s">
        <v>42</v>
      </c>
      <c r="C27" s="26">
        <v>15227133</v>
      </c>
      <c r="D27" s="26">
        <v>15227133</v>
      </c>
    </row>
    <row r="28" spans="1:4" ht="37.5" x14ac:dyDescent="0.3">
      <c r="A28" s="22" t="s">
        <v>38</v>
      </c>
      <c r="B28" s="24" t="s">
        <v>43</v>
      </c>
      <c r="C28" s="26">
        <v>0</v>
      </c>
      <c r="D28" s="26">
        <v>0</v>
      </c>
    </row>
    <row r="29" spans="1:4" ht="37.5" x14ac:dyDescent="0.3">
      <c r="A29" s="22" t="s">
        <v>39</v>
      </c>
      <c r="B29" s="24" t="s">
        <v>44</v>
      </c>
      <c r="C29" s="26">
        <v>0</v>
      </c>
      <c r="D29" s="26">
        <v>0</v>
      </c>
    </row>
    <row r="30" spans="1:4" ht="37.5" x14ac:dyDescent="0.3">
      <c r="A30" s="22" t="s">
        <v>39</v>
      </c>
      <c r="B30" s="24" t="s">
        <v>49</v>
      </c>
      <c r="C30" s="26">
        <v>617924</v>
      </c>
      <c r="D30" s="26">
        <v>676217</v>
      </c>
    </row>
    <row r="31" spans="1:4" ht="18.75" x14ac:dyDescent="0.3">
      <c r="A31" s="22" t="s">
        <v>40</v>
      </c>
      <c r="B31" s="24" t="s">
        <v>45</v>
      </c>
      <c r="C31" s="26">
        <v>2454762</v>
      </c>
      <c r="D31" s="26">
        <v>0</v>
      </c>
    </row>
    <row r="32" spans="1:4" ht="56.25" x14ac:dyDescent="0.3">
      <c r="A32" s="33" t="s">
        <v>50</v>
      </c>
      <c r="B32" s="24" t="s">
        <v>51</v>
      </c>
      <c r="C32" s="34">
        <v>0</v>
      </c>
      <c r="D32" s="26">
        <v>0</v>
      </c>
    </row>
    <row r="33" spans="1:4" ht="37.5" x14ac:dyDescent="0.3">
      <c r="A33" s="22" t="s">
        <v>38</v>
      </c>
      <c r="B33" s="24" t="s">
        <v>43</v>
      </c>
      <c r="C33" s="26">
        <v>0</v>
      </c>
      <c r="D33" s="26">
        <v>0</v>
      </c>
    </row>
    <row r="34" spans="1:4" ht="18.75" x14ac:dyDescent="0.3">
      <c r="C34" s="27"/>
    </row>
  </sheetData>
  <mergeCells count="2">
    <mergeCell ref="A3:D3"/>
    <mergeCell ref="C1:D1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2023-11-13T11:45:54Z</cp:lastPrinted>
  <dcterms:created xsi:type="dcterms:W3CDTF">2017-10-23T09:06:05Z</dcterms:created>
  <dcterms:modified xsi:type="dcterms:W3CDTF">2023-11-27T11:30:13Z</dcterms:modified>
</cp:coreProperties>
</file>